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01" sheetId="1" r:id="rId1"/>
  </sheets>
  <definedNames>
    <definedName name="_xlnm._FilterDatabase" localSheetId="0" hidden="1">'01'!$A$2:$N$13</definedName>
  </definedNames>
  <calcPr calcId="144525"/>
</workbook>
</file>

<file path=xl/sharedStrings.xml><?xml version="1.0" encoding="utf-8"?>
<sst xmlns="http://schemas.openxmlformats.org/spreadsheetml/2006/main" count="170" uniqueCount="103">
  <si>
    <r>
      <rPr>
        <b/>
        <sz val="14"/>
        <color theme="1"/>
        <rFont val="方正小标宋简体"/>
        <charset val="134"/>
      </rPr>
      <t>附件1</t>
    </r>
    <r>
      <rPr>
        <b/>
        <sz val="18"/>
        <color theme="1"/>
        <rFont val="方正小标宋简体"/>
        <charset val="134"/>
      </rPr>
      <t xml:space="preserve">    
                准格尔旗矿区消防救援大队2023年度公开招聘政府专职消防员综合成绩</t>
    </r>
  </si>
  <si>
    <t>序号</t>
  </si>
  <si>
    <t>姓名</t>
  </si>
  <si>
    <t>民族</t>
  </si>
  <si>
    <t>岗位</t>
  </si>
  <si>
    <t>身份证号</t>
  </si>
  <si>
    <t>体能测试</t>
  </si>
  <si>
    <t>加权分（70%）</t>
  </si>
  <si>
    <t>驾驶技能考核</t>
  </si>
  <si>
    <t>加权分（20%）</t>
  </si>
  <si>
    <t>面试</t>
  </si>
  <si>
    <t>加权分（30%）</t>
  </si>
  <si>
    <t>加分</t>
  </si>
  <si>
    <t>总分</t>
  </si>
  <si>
    <t>加分条件</t>
  </si>
  <si>
    <t>何进舟</t>
  </si>
  <si>
    <t>汉族</t>
  </si>
  <si>
    <t>01-消防员</t>
  </si>
  <si>
    <t>1506222001xxxx3010</t>
  </si>
  <si>
    <t>吕雄</t>
  </si>
  <si>
    <t>1527231995xxxx5472</t>
  </si>
  <si>
    <t>获得自治区举重比赛第一名</t>
  </si>
  <si>
    <t>韩豹</t>
  </si>
  <si>
    <t>1527231996xxxx6912</t>
  </si>
  <si>
    <t>中共党员</t>
  </si>
  <si>
    <t>花波</t>
  </si>
  <si>
    <t>1527231996xxxx0614</t>
  </si>
  <si>
    <t>张耀锋</t>
  </si>
  <si>
    <t>1506221999xxxx0010</t>
  </si>
  <si>
    <t>足球项目三级裁判员、篮球项目二级裁判员</t>
  </si>
  <si>
    <t>韩先存</t>
  </si>
  <si>
    <t>蒙古族</t>
  </si>
  <si>
    <t>1527232000xxxx5752</t>
  </si>
  <si>
    <t>邬建荣</t>
  </si>
  <si>
    <t>1527231998xxxx451X</t>
  </si>
  <si>
    <t>二级计算机证书</t>
  </si>
  <si>
    <t>赵浩东</t>
  </si>
  <si>
    <t>1527231996xxxx451X</t>
  </si>
  <si>
    <t>薛浩田</t>
  </si>
  <si>
    <t>1527231997xxxx361X</t>
  </si>
  <si>
    <t>赵杰</t>
  </si>
  <si>
    <t>1423251998xxxx4530</t>
  </si>
  <si>
    <t>郭超</t>
  </si>
  <si>
    <t>1527231998xxxx1217</t>
  </si>
  <si>
    <t>刘世杰</t>
  </si>
  <si>
    <t>02-消防员</t>
  </si>
  <si>
    <t>1527231999xxxx1519</t>
  </si>
  <si>
    <t>计算机一级证书</t>
  </si>
  <si>
    <t>李杰</t>
  </si>
  <si>
    <t>1527231995xxxx4818</t>
  </si>
  <si>
    <t>袁敏</t>
  </si>
  <si>
    <t>1409312000xxxx0077</t>
  </si>
  <si>
    <t>马超</t>
  </si>
  <si>
    <t>1527232001xxxx5414</t>
  </si>
  <si>
    <t>贾璐宇</t>
  </si>
  <si>
    <t>1527231999xxxx0318</t>
  </si>
  <si>
    <t>计算机一级证书、中国足协D级教练证书</t>
  </si>
  <si>
    <t>朝格巴达尔胡</t>
  </si>
  <si>
    <t>1521301997xxxx0018</t>
  </si>
  <si>
    <t>中国足协D级教练证书、足球三级裁判员证书</t>
  </si>
  <si>
    <t>贺升</t>
  </si>
  <si>
    <t>1527232001xxxx2414</t>
  </si>
  <si>
    <t>秦欢</t>
  </si>
  <si>
    <t>1527232000xxxx0617</t>
  </si>
  <si>
    <t>张树波</t>
  </si>
  <si>
    <t>1504301999xxxx3013</t>
  </si>
  <si>
    <t>刘保音</t>
  </si>
  <si>
    <t>1527221999xxxx4919</t>
  </si>
  <si>
    <t>周建欣</t>
  </si>
  <si>
    <t>1506221998xxxx001X</t>
  </si>
  <si>
    <t>会计资格证、厨师资格证、计算机证书、初级护理资格证书</t>
  </si>
  <si>
    <t>吕舒生</t>
  </si>
  <si>
    <t>1527231997xxxx0611</t>
  </si>
  <si>
    <t>王国庆</t>
  </si>
  <si>
    <t>1527232000xxxx0310</t>
  </si>
  <si>
    <t>韩磊</t>
  </si>
  <si>
    <t>1527231995xxxx1817</t>
  </si>
  <si>
    <t xml:space="preserve">                             </t>
  </si>
  <si>
    <t>杨少鹏</t>
  </si>
  <si>
    <t>6127222002xxxx4874</t>
  </si>
  <si>
    <t>曹宇超</t>
  </si>
  <si>
    <t>1527231998xxxx1852</t>
  </si>
  <si>
    <t>陶志祥</t>
  </si>
  <si>
    <t>3601111997xxxx6519</t>
  </si>
  <si>
    <t>杨京坪</t>
  </si>
  <si>
    <t>1527231998xxxx0015</t>
  </si>
  <si>
    <t>景玉龙</t>
  </si>
  <si>
    <t>1501241999xxxx4278</t>
  </si>
  <si>
    <t>贾强</t>
  </si>
  <si>
    <t>03-驾驶员</t>
  </si>
  <si>
    <t>1527231994xxxx7211</t>
  </si>
  <si>
    <t>李兴</t>
  </si>
  <si>
    <t>1506221998xxxx1819</t>
  </si>
  <si>
    <t>初级护理资格证书</t>
  </si>
  <si>
    <t>吕建敏</t>
  </si>
  <si>
    <t>1527231991xxxx8117</t>
  </si>
  <si>
    <t>吕波</t>
  </si>
  <si>
    <t>1527231996xxxx0636</t>
  </si>
  <si>
    <t>张震</t>
  </si>
  <si>
    <t>1422341989xxxx2811</t>
  </si>
  <si>
    <t>刘俊</t>
  </si>
  <si>
    <t>1527231995xxxx1513</t>
  </si>
  <si>
    <t>“-1未参加资格复审”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</si>
</sst>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8"/>
      <color theme="1"/>
      <name val="方正小标宋简体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9"/>
      <name val="微软雅黑"/>
      <charset val="134"/>
    </font>
    <font>
      <sz val="6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9"/>
  <sheetViews>
    <sheetView tabSelected="1" workbookViewId="0">
      <selection activeCell="F46" sqref="F46"/>
    </sheetView>
  </sheetViews>
  <sheetFormatPr defaultColWidth="9" defaultRowHeight="13.5"/>
  <cols>
    <col min="4" max="4" width="11.3833333333333" customWidth="1"/>
    <col min="5" max="5" width="24.5583333333333" customWidth="1"/>
    <col min="6" max="6" width="10.1333333333333" customWidth="1"/>
    <col min="7" max="7" width="10.6333333333333" customWidth="1"/>
    <col min="8" max="8" width="12.25" customWidth="1"/>
    <col min="9" max="9" width="14.625" customWidth="1"/>
    <col min="10" max="11" width="9.38333333333333" customWidth="1"/>
    <col min="13" max="13" width="10.225"/>
    <col min="14" max="14" width="11.25" customWidth="1"/>
  </cols>
  <sheetData>
    <row r="1" ht="46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6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</row>
    <row r="3" ht="25" customHeight="1" spans="1:14">
      <c r="A3" s="5">
        <v>1</v>
      </c>
      <c r="B3" s="5" t="s">
        <v>15</v>
      </c>
      <c r="C3" s="5" t="s">
        <v>16</v>
      </c>
      <c r="D3" s="5" t="s">
        <v>17</v>
      </c>
      <c r="E3" s="11" t="s">
        <v>18</v>
      </c>
      <c r="F3" s="5">
        <v>100</v>
      </c>
      <c r="G3" s="5">
        <f t="shared" ref="G3:G8" si="0">F3*0.7</f>
        <v>70</v>
      </c>
      <c r="H3" s="7"/>
      <c r="I3" s="7"/>
      <c r="J3" s="7">
        <v>90.268</v>
      </c>
      <c r="K3" s="5">
        <f t="shared" ref="K3:K8" si="1">J3*0.3</f>
        <v>27.0804</v>
      </c>
      <c r="L3" s="5">
        <v>0</v>
      </c>
      <c r="M3" s="7">
        <f t="shared" ref="M3:M9" si="2">G3+K3+L3</f>
        <v>97.0804</v>
      </c>
      <c r="N3" s="5"/>
    </row>
    <row r="4" ht="34" customHeight="1" spans="1:14">
      <c r="A4" s="5">
        <v>2</v>
      </c>
      <c r="B4" s="5" t="s">
        <v>19</v>
      </c>
      <c r="C4" s="5" t="s">
        <v>16</v>
      </c>
      <c r="D4" s="5" t="s">
        <v>17</v>
      </c>
      <c r="E4" s="6" t="s">
        <v>20</v>
      </c>
      <c r="F4" s="5">
        <v>96</v>
      </c>
      <c r="G4" s="5">
        <f t="shared" si="0"/>
        <v>67.2</v>
      </c>
      <c r="H4" s="7"/>
      <c r="I4" s="7"/>
      <c r="J4" s="7">
        <v>59.926</v>
      </c>
      <c r="K4" s="5">
        <f t="shared" si="1"/>
        <v>17.9778</v>
      </c>
      <c r="L4" s="5">
        <v>4</v>
      </c>
      <c r="M4" s="7">
        <f t="shared" si="2"/>
        <v>89.1778</v>
      </c>
      <c r="N4" s="9" t="s">
        <v>21</v>
      </c>
    </row>
    <row r="5" ht="25" customHeight="1" spans="1:14">
      <c r="A5" s="5">
        <v>3</v>
      </c>
      <c r="B5" s="5" t="s">
        <v>22</v>
      </c>
      <c r="C5" s="5" t="s">
        <v>16</v>
      </c>
      <c r="D5" s="5" t="s">
        <v>17</v>
      </c>
      <c r="E5" s="6" t="s">
        <v>23</v>
      </c>
      <c r="F5" s="5">
        <v>92</v>
      </c>
      <c r="G5" s="5">
        <f t="shared" si="0"/>
        <v>64.4</v>
      </c>
      <c r="H5" s="7"/>
      <c r="I5" s="7"/>
      <c r="J5" s="7">
        <v>67.916</v>
      </c>
      <c r="K5" s="5">
        <f t="shared" si="1"/>
        <v>20.3748</v>
      </c>
      <c r="L5" s="5">
        <v>3</v>
      </c>
      <c r="M5" s="7">
        <f t="shared" si="2"/>
        <v>87.7748</v>
      </c>
      <c r="N5" s="5" t="s">
        <v>24</v>
      </c>
    </row>
    <row r="6" ht="25" customHeight="1" spans="1:14">
      <c r="A6" s="5">
        <v>4</v>
      </c>
      <c r="B6" s="5" t="s">
        <v>25</v>
      </c>
      <c r="C6" s="5" t="s">
        <v>16</v>
      </c>
      <c r="D6" s="5" t="s">
        <v>17</v>
      </c>
      <c r="E6" s="6" t="s">
        <v>26</v>
      </c>
      <c r="F6" s="5">
        <v>78</v>
      </c>
      <c r="G6" s="5">
        <f t="shared" si="0"/>
        <v>54.6</v>
      </c>
      <c r="H6" s="7"/>
      <c r="I6" s="7"/>
      <c r="J6" s="7">
        <v>87.608</v>
      </c>
      <c r="K6" s="5">
        <f t="shared" si="1"/>
        <v>26.2824</v>
      </c>
      <c r="L6" s="5">
        <v>0</v>
      </c>
      <c r="M6" s="7">
        <f t="shared" si="2"/>
        <v>80.8824</v>
      </c>
      <c r="N6" s="5"/>
    </row>
    <row r="7" ht="56" customHeight="1" spans="1:14">
      <c r="A7" s="5">
        <v>5</v>
      </c>
      <c r="B7" s="5" t="s">
        <v>27</v>
      </c>
      <c r="C7" s="5" t="s">
        <v>16</v>
      </c>
      <c r="D7" s="5" t="s">
        <v>17</v>
      </c>
      <c r="E7" s="6" t="s">
        <v>28</v>
      </c>
      <c r="F7" s="5">
        <v>70</v>
      </c>
      <c r="G7" s="5">
        <f t="shared" si="0"/>
        <v>49</v>
      </c>
      <c r="H7" s="7"/>
      <c r="I7" s="7"/>
      <c r="J7" s="7">
        <v>85.006</v>
      </c>
      <c r="K7" s="5">
        <f t="shared" si="1"/>
        <v>25.5018</v>
      </c>
      <c r="L7" s="5">
        <v>6</v>
      </c>
      <c r="M7" s="7">
        <f t="shared" si="2"/>
        <v>80.5018</v>
      </c>
      <c r="N7" s="9" t="s">
        <v>29</v>
      </c>
    </row>
    <row r="8" ht="44" customHeight="1" spans="1:14">
      <c r="A8" s="5">
        <v>6</v>
      </c>
      <c r="B8" s="5" t="s">
        <v>30</v>
      </c>
      <c r="C8" s="5" t="s">
        <v>31</v>
      </c>
      <c r="D8" s="5" t="s">
        <v>17</v>
      </c>
      <c r="E8" s="6" t="s">
        <v>32</v>
      </c>
      <c r="F8" s="5">
        <v>82</v>
      </c>
      <c r="G8" s="5">
        <f t="shared" si="0"/>
        <v>57.4</v>
      </c>
      <c r="H8" s="7"/>
      <c r="I8" s="7"/>
      <c r="J8" s="7">
        <v>72.512</v>
      </c>
      <c r="K8" s="5">
        <f t="shared" si="1"/>
        <v>21.7536</v>
      </c>
      <c r="L8" s="5">
        <v>0</v>
      </c>
      <c r="M8" s="7">
        <f t="shared" si="2"/>
        <v>79.1536</v>
      </c>
      <c r="N8" s="5"/>
    </row>
    <row r="9" ht="25" customHeight="1" spans="1:14">
      <c r="A9" s="5">
        <v>7</v>
      </c>
      <c r="B9" s="5" t="s">
        <v>33</v>
      </c>
      <c r="C9" s="5" t="s">
        <v>16</v>
      </c>
      <c r="D9" s="5" t="s">
        <v>17</v>
      </c>
      <c r="E9" s="6" t="s">
        <v>34</v>
      </c>
      <c r="F9" s="5">
        <v>66</v>
      </c>
      <c r="G9" s="5">
        <f t="shared" ref="G9:G33" si="3">F9*0.7</f>
        <v>46.2</v>
      </c>
      <c r="H9" s="7"/>
      <c r="I9" s="7"/>
      <c r="J9" s="7">
        <v>61.774</v>
      </c>
      <c r="K9" s="5">
        <f t="shared" ref="K9:K32" si="4">J9*0.3</f>
        <v>18.5322</v>
      </c>
      <c r="L9" s="5">
        <v>1</v>
      </c>
      <c r="M9" s="7">
        <f t="shared" si="2"/>
        <v>65.7322</v>
      </c>
      <c r="N9" s="9" t="s">
        <v>35</v>
      </c>
    </row>
    <row r="10" ht="25" customHeight="1" spans="1:14">
      <c r="A10" s="5">
        <v>8</v>
      </c>
      <c r="B10" s="5" t="s">
        <v>36</v>
      </c>
      <c r="C10" s="5" t="s">
        <v>16</v>
      </c>
      <c r="D10" s="5" t="s">
        <v>17</v>
      </c>
      <c r="E10" s="6" t="s">
        <v>37</v>
      </c>
      <c r="F10" s="5">
        <v>65</v>
      </c>
      <c r="G10" s="5">
        <f t="shared" si="3"/>
        <v>45.5</v>
      </c>
      <c r="H10" s="7"/>
      <c r="I10" s="7"/>
      <c r="J10" s="7">
        <v>66.34</v>
      </c>
      <c r="K10" s="5">
        <f t="shared" si="4"/>
        <v>19.902</v>
      </c>
      <c r="L10" s="5">
        <v>0</v>
      </c>
      <c r="M10" s="7">
        <f t="shared" ref="M10:M15" si="5">G10+K10+L10</f>
        <v>65.402</v>
      </c>
      <c r="N10" s="5"/>
    </row>
    <row r="11" ht="25" customHeight="1" spans="1:14">
      <c r="A11" s="5">
        <v>9</v>
      </c>
      <c r="B11" s="5" t="s">
        <v>38</v>
      </c>
      <c r="C11" s="5" t="s">
        <v>16</v>
      </c>
      <c r="D11" s="5" t="s">
        <v>17</v>
      </c>
      <c r="E11" s="6" t="s">
        <v>39</v>
      </c>
      <c r="F11" s="5">
        <v>35</v>
      </c>
      <c r="G11" s="5">
        <f t="shared" si="3"/>
        <v>24.5</v>
      </c>
      <c r="H11" s="7"/>
      <c r="I11" s="7"/>
      <c r="J11" s="7">
        <v>69.244</v>
      </c>
      <c r="K11" s="5">
        <f t="shared" si="4"/>
        <v>20.7732</v>
      </c>
      <c r="L11" s="5">
        <v>0</v>
      </c>
      <c r="M11" s="7">
        <f t="shared" si="5"/>
        <v>45.2732</v>
      </c>
      <c r="N11" s="5"/>
    </row>
    <row r="12" ht="25" customHeight="1" spans="1:14">
      <c r="A12" s="5">
        <v>10</v>
      </c>
      <c r="B12" s="5" t="s">
        <v>40</v>
      </c>
      <c r="C12" s="5" t="s">
        <v>16</v>
      </c>
      <c r="D12" s="5" t="s">
        <v>17</v>
      </c>
      <c r="E12" s="6" t="s">
        <v>41</v>
      </c>
      <c r="F12" s="5">
        <v>34</v>
      </c>
      <c r="G12" s="5">
        <f t="shared" si="3"/>
        <v>23.8</v>
      </c>
      <c r="H12" s="7"/>
      <c r="I12" s="7"/>
      <c r="J12" s="7">
        <v>60.54</v>
      </c>
      <c r="K12" s="5">
        <f t="shared" si="4"/>
        <v>18.162</v>
      </c>
      <c r="L12" s="5">
        <v>0</v>
      </c>
      <c r="M12" s="7">
        <f t="shared" si="5"/>
        <v>41.962</v>
      </c>
      <c r="N12" s="5"/>
    </row>
    <row r="13" ht="25" customHeight="1" spans="1:14">
      <c r="A13" s="5">
        <v>11</v>
      </c>
      <c r="B13" s="5" t="s">
        <v>42</v>
      </c>
      <c r="C13" s="5" t="s">
        <v>16</v>
      </c>
      <c r="D13" s="5" t="s">
        <v>17</v>
      </c>
      <c r="E13" s="6" t="s">
        <v>43</v>
      </c>
      <c r="F13" s="5">
        <v>30</v>
      </c>
      <c r="G13" s="5">
        <f t="shared" si="3"/>
        <v>21</v>
      </c>
      <c r="H13" s="7"/>
      <c r="I13" s="7"/>
      <c r="J13" s="7">
        <v>64.73</v>
      </c>
      <c r="K13" s="5">
        <f t="shared" si="4"/>
        <v>19.419</v>
      </c>
      <c r="L13" s="5">
        <v>0</v>
      </c>
      <c r="M13" s="7">
        <f t="shared" si="5"/>
        <v>40.419</v>
      </c>
      <c r="N13" s="5"/>
    </row>
    <row r="14" ht="32" customHeight="1" spans="1:14">
      <c r="A14" s="5">
        <v>12</v>
      </c>
      <c r="B14" s="5" t="s">
        <v>44</v>
      </c>
      <c r="C14" s="5" t="s">
        <v>16</v>
      </c>
      <c r="D14" s="5" t="s">
        <v>45</v>
      </c>
      <c r="E14" s="6" t="s">
        <v>46</v>
      </c>
      <c r="F14" s="5">
        <v>100</v>
      </c>
      <c r="G14" s="5">
        <f t="shared" si="3"/>
        <v>70</v>
      </c>
      <c r="H14" s="5"/>
      <c r="I14" s="5"/>
      <c r="J14" s="5">
        <v>85.5</v>
      </c>
      <c r="K14" s="5">
        <f t="shared" si="4"/>
        <v>25.65</v>
      </c>
      <c r="L14" s="5">
        <v>1</v>
      </c>
      <c r="M14" s="7">
        <v>96.65</v>
      </c>
      <c r="N14" s="9" t="s">
        <v>47</v>
      </c>
    </row>
    <row r="15" ht="16.5" spans="1:14">
      <c r="A15" s="5">
        <v>13</v>
      </c>
      <c r="B15" s="5" t="s">
        <v>48</v>
      </c>
      <c r="C15" s="5" t="s">
        <v>16</v>
      </c>
      <c r="D15" s="5" t="s">
        <v>45</v>
      </c>
      <c r="E15" s="6" t="s">
        <v>49</v>
      </c>
      <c r="F15" s="5">
        <v>100</v>
      </c>
      <c r="G15" s="5">
        <f t="shared" si="3"/>
        <v>70</v>
      </c>
      <c r="H15" s="5"/>
      <c r="I15" s="5"/>
      <c r="J15" s="5">
        <v>74.19</v>
      </c>
      <c r="K15" s="5">
        <f t="shared" si="4"/>
        <v>22.257</v>
      </c>
      <c r="L15" s="5">
        <v>0</v>
      </c>
      <c r="M15" s="7">
        <f t="shared" si="5"/>
        <v>92.257</v>
      </c>
      <c r="N15" s="5"/>
    </row>
    <row r="16" ht="16.5" spans="1:14">
      <c r="A16" s="5">
        <v>14</v>
      </c>
      <c r="B16" s="5" t="s">
        <v>50</v>
      </c>
      <c r="C16" s="5" t="s">
        <v>16</v>
      </c>
      <c r="D16" s="5" t="s">
        <v>45</v>
      </c>
      <c r="E16" s="6" t="s">
        <v>51</v>
      </c>
      <c r="F16" s="5">
        <v>96</v>
      </c>
      <c r="G16" s="5">
        <f t="shared" si="3"/>
        <v>67.2</v>
      </c>
      <c r="H16" s="5"/>
      <c r="I16" s="5"/>
      <c r="J16" s="5">
        <v>69.136</v>
      </c>
      <c r="K16" s="5">
        <f t="shared" si="4"/>
        <v>20.7408</v>
      </c>
      <c r="L16" s="5">
        <v>0</v>
      </c>
      <c r="M16" s="7">
        <v>87.94</v>
      </c>
      <c r="N16" s="5"/>
    </row>
    <row r="17" ht="16.5" spans="1:14">
      <c r="A17" s="5">
        <v>15</v>
      </c>
      <c r="B17" s="5" t="s">
        <v>52</v>
      </c>
      <c r="C17" s="5" t="s">
        <v>16</v>
      </c>
      <c r="D17" s="5" t="s">
        <v>45</v>
      </c>
      <c r="E17" s="6" t="s">
        <v>53</v>
      </c>
      <c r="F17" s="5">
        <v>86</v>
      </c>
      <c r="G17" s="5">
        <f t="shared" si="3"/>
        <v>60.2</v>
      </c>
      <c r="H17" s="5"/>
      <c r="I17" s="5"/>
      <c r="J17" s="5">
        <v>74.61</v>
      </c>
      <c r="K17" s="5">
        <f t="shared" si="4"/>
        <v>22.383</v>
      </c>
      <c r="L17" s="5">
        <v>0</v>
      </c>
      <c r="M17" s="7">
        <f t="shared" ref="M17:M23" si="6">G17+K17+L17</f>
        <v>82.583</v>
      </c>
      <c r="N17" s="5"/>
    </row>
    <row r="18" ht="42.75" spans="1:14">
      <c r="A18" s="5">
        <v>16</v>
      </c>
      <c r="B18" s="5" t="s">
        <v>54</v>
      </c>
      <c r="C18" s="5" t="s">
        <v>16</v>
      </c>
      <c r="D18" s="5" t="s">
        <v>45</v>
      </c>
      <c r="E18" s="6" t="s">
        <v>55</v>
      </c>
      <c r="F18" s="5">
        <v>82</v>
      </c>
      <c r="G18" s="5">
        <f t="shared" si="3"/>
        <v>57.4</v>
      </c>
      <c r="H18" s="5"/>
      <c r="I18" s="5"/>
      <c r="J18" s="5">
        <v>63.972</v>
      </c>
      <c r="K18" s="5">
        <f t="shared" si="4"/>
        <v>19.1916</v>
      </c>
      <c r="L18" s="5">
        <v>4</v>
      </c>
      <c r="M18" s="7">
        <f t="shared" si="6"/>
        <v>80.5916</v>
      </c>
      <c r="N18" s="9" t="s">
        <v>56</v>
      </c>
    </row>
    <row r="19" ht="51" customHeight="1" spans="1:14">
      <c r="A19" s="5">
        <v>17</v>
      </c>
      <c r="B19" s="5" t="s">
        <v>57</v>
      </c>
      <c r="C19" s="5" t="s">
        <v>31</v>
      </c>
      <c r="D19" s="5" t="s">
        <v>45</v>
      </c>
      <c r="E19" s="6" t="s">
        <v>58</v>
      </c>
      <c r="F19" s="5">
        <v>76</v>
      </c>
      <c r="G19" s="5">
        <f t="shared" si="3"/>
        <v>53.2</v>
      </c>
      <c r="H19" s="5"/>
      <c r="I19" s="5"/>
      <c r="J19" s="5">
        <v>62.212</v>
      </c>
      <c r="K19" s="5">
        <f t="shared" si="4"/>
        <v>18.6636</v>
      </c>
      <c r="L19" s="5">
        <v>6</v>
      </c>
      <c r="M19" s="7">
        <f t="shared" si="6"/>
        <v>77.8636</v>
      </c>
      <c r="N19" s="9" t="s">
        <v>59</v>
      </c>
    </row>
    <row r="20" ht="16.5" spans="1:14">
      <c r="A20" s="5">
        <v>18</v>
      </c>
      <c r="B20" s="5" t="s">
        <v>60</v>
      </c>
      <c r="C20" s="5" t="s">
        <v>16</v>
      </c>
      <c r="D20" s="5" t="s">
        <v>45</v>
      </c>
      <c r="E20" s="6" t="s">
        <v>61</v>
      </c>
      <c r="F20" s="5">
        <v>68</v>
      </c>
      <c r="G20" s="5">
        <f t="shared" si="3"/>
        <v>47.6</v>
      </c>
      <c r="H20" s="5"/>
      <c r="I20" s="5"/>
      <c r="J20" s="5">
        <v>85.484</v>
      </c>
      <c r="K20" s="5">
        <f t="shared" si="4"/>
        <v>25.6452</v>
      </c>
      <c r="L20" s="5">
        <v>0</v>
      </c>
      <c r="M20" s="7">
        <f t="shared" si="6"/>
        <v>73.2452</v>
      </c>
      <c r="N20" s="5"/>
    </row>
    <row r="21" ht="16.5" spans="1:14">
      <c r="A21" s="5">
        <v>19</v>
      </c>
      <c r="B21" s="5" t="s">
        <v>62</v>
      </c>
      <c r="C21" s="5" t="s">
        <v>16</v>
      </c>
      <c r="D21" s="5" t="s">
        <v>45</v>
      </c>
      <c r="E21" s="6" t="s">
        <v>63</v>
      </c>
      <c r="F21" s="5">
        <v>54</v>
      </c>
      <c r="G21" s="5">
        <f t="shared" si="3"/>
        <v>37.8</v>
      </c>
      <c r="H21" s="5"/>
      <c r="I21" s="5"/>
      <c r="J21" s="5">
        <v>83.254</v>
      </c>
      <c r="K21" s="5">
        <f t="shared" si="4"/>
        <v>24.9762</v>
      </c>
      <c r="L21" s="5">
        <v>0</v>
      </c>
      <c r="M21" s="7">
        <f t="shared" si="6"/>
        <v>62.7762</v>
      </c>
      <c r="N21" s="10"/>
    </row>
    <row r="22" ht="16.5" spans="1:14">
      <c r="A22" s="5">
        <v>20</v>
      </c>
      <c r="B22" s="5" t="s">
        <v>64</v>
      </c>
      <c r="C22" s="5" t="s">
        <v>16</v>
      </c>
      <c r="D22" s="5" t="s">
        <v>45</v>
      </c>
      <c r="E22" s="6" t="s">
        <v>65</v>
      </c>
      <c r="F22" s="5">
        <v>60</v>
      </c>
      <c r="G22" s="5">
        <f t="shared" si="3"/>
        <v>42</v>
      </c>
      <c r="H22" s="5"/>
      <c r="I22" s="5"/>
      <c r="J22" s="5">
        <v>54.44</v>
      </c>
      <c r="K22" s="5">
        <f t="shared" si="4"/>
        <v>16.332</v>
      </c>
      <c r="L22" s="5">
        <v>0</v>
      </c>
      <c r="M22" s="7">
        <f t="shared" si="6"/>
        <v>58.332</v>
      </c>
      <c r="N22" s="5"/>
    </row>
    <row r="23" ht="16.5" spans="1:14">
      <c r="A23" s="5">
        <v>21</v>
      </c>
      <c r="B23" s="5" t="s">
        <v>66</v>
      </c>
      <c r="C23" s="5" t="s">
        <v>31</v>
      </c>
      <c r="D23" s="5" t="s">
        <v>45</v>
      </c>
      <c r="E23" s="6" t="s">
        <v>67</v>
      </c>
      <c r="F23" s="5">
        <v>50</v>
      </c>
      <c r="G23" s="5">
        <f t="shared" si="3"/>
        <v>35</v>
      </c>
      <c r="H23" s="5"/>
      <c r="I23" s="5"/>
      <c r="J23" s="5">
        <v>64.184</v>
      </c>
      <c r="K23" s="5">
        <f t="shared" si="4"/>
        <v>19.2552</v>
      </c>
      <c r="L23" s="5">
        <v>0</v>
      </c>
      <c r="M23" s="7">
        <f t="shared" si="6"/>
        <v>54.2552</v>
      </c>
      <c r="N23" s="5"/>
    </row>
    <row r="24" ht="64" customHeight="1" spans="1:14">
      <c r="A24" s="5">
        <v>22</v>
      </c>
      <c r="B24" s="5" t="s">
        <v>68</v>
      </c>
      <c r="C24" s="5" t="s">
        <v>16</v>
      </c>
      <c r="D24" s="5" t="s">
        <v>45</v>
      </c>
      <c r="E24" s="6" t="s">
        <v>69</v>
      </c>
      <c r="F24" s="5">
        <v>28</v>
      </c>
      <c r="G24" s="5">
        <f t="shared" si="3"/>
        <v>19.6</v>
      </c>
      <c r="H24" s="5"/>
      <c r="I24" s="5"/>
      <c r="J24" s="5">
        <v>69.68</v>
      </c>
      <c r="K24" s="5">
        <f t="shared" si="4"/>
        <v>20.904</v>
      </c>
      <c r="L24" s="5">
        <v>10</v>
      </c>
      <c r="M24" s="7">
        <f t="shared" ref="M24:M32" si="7">G24+K24+L24</f>
        <v>50.504</v>
      </c>
      <c r="N24" s="9" t="s">
        <v>70</v>
      </c>
    </row>
    <row r="25" ht="16.5" spans="1:14">
      <c r="A25" s="5">
        <v>23</v>
      </c>
      <c r="B25" s="5" t="s">
        <v>71</v>
      </c>
      <c r="C25" s="5" t="s">
        <v>16</v>
      </c>
      <c r="D25" s="5" t="s">
        <v>45</v>
      </c>
      <c r="E25" s="6" t="s">
        <v>72</v>
      </c>
      <c r="F25" s="5">
        <v>40</v>
      </c>
      <c r="G25" s="5">
        <f t="shared" si="3"/>
        <v>28</v>
      </c>
      <c r="H25" s="5"/>
      <c r="I25" s="5"/>
      <c r="J25" s="5">
        <v>74.224</v>
      </c>
      <c r="K25" s="5">
        <f t="shared" si="4"/>
        <v>22.2672</v>
      </c>
      <c r="L25" s="5">
        <v>0</v>
      </c>
      <c r="M25" s="7">
        <f t="shared" si="7"/>
        <v>50.2672</v>
      </c>
      <c r="N25" s="5"/>
    </row>
    <row r="26" ht="16.5" spans="1:14">
      <c r="A26" s="5">
        <v>24</v>
      </c>
      <c r="B26" s="5" t="s">
        <v>73</v>
      </c>
      <c r="C26" s="5" t="s">
        <v>16</v>
      </c>
      <c r="D26" s="5" t="s">
        <v>45</v>
      </c>
      <c r="E26" s="6" t="s">
        <v>74</v>
      </c>
      <c r="F26" s="5">
        <v>35</v>
      </c>
      <c r="G26" s="5">
        <f t="shared" ref="G26:G33" si="8">F26*0.7</f>
        <v>24.5</v>
      </c>
      <c r="H26" s="5"/>
      <c r="I26" s="5"/>
      <c r="J26" s="5">
        <v>71.712</v>
      </c>
      <c r="K26" s="5">
        <f t="shared" ref="K26:K32" si="9">J26*0.3</f>
        <v>21.5136</v>
      </c>
      <c r="L26" s="5">
        <v>0</v>
      </c>
      <c r="M26" s="7">
        <f t="shared" si="7"/>
        <v>46.0136</v>
      </c>
      <c r="N26" s="5"/>
    </row>
    <row r="27" ht="16.5" spans="1:14">
      <c r="A27" s="5">
        <v>25</v>
      </c>
      <c r="B27" s="5" t="s">
        <v>75</v>
      </c>
      <c r="C27" s="5" t="s">
        <v>31</v>
      </c>
      <c r="D27" s="5" t="s">
        <v>45</v>
      </c>
      <c r="E27" s="6" t="s">
        <v>76</v>
      </c>
      <c r="F27" s="5">
        <v>32</v>
      </c>
      <c r="G27" s="5">
        <f t="shared" si="8"/>
        <v>22.4</v>
      </c>
      <c r="H27" s="5"/>
      <c r="I27" s="5"/>
      <c r="J27" s="5">
        <v>74.512</v>
      </c>
      <c r="K27" s="5">
        <f t="shared" si="9"/>
        <v>22.3536</v>
      </c>
      <c r="L27" s="5">
        <v>0</v>
      </c>
      <c r="M27" s="7">
        <f t="shared" si="7"/>
        <v>44.7536</v>
      </c>
      <c r="N27" s="5" t="s">
        <v>77</v>
      </c>
    </row>
    <row r="28" ht="16.5" spans="1:14">
      <c r="A28" s="5">
        <v>26</v>
      </c>
      <c r="B28" s="5" t="s">
        <v>78</v>
      </c>
      <c r="C28" s="5" t="s">
        <v>16</v>
      </c>
      <c r="D28" s="5" t="s">
        <v>45</v>
      </c>
      <c r="E28" s="6" t="s">
        <v>79</v>
      </c>
      <c r="F28" s="5">
        <v>33</v>
      </c>
      <c r="G28" s="5">
        <f t="shared" si="8"/>
        <v>23.1</v>
      </c>
      <c r="H28" s="5"/>
      <c r="I28" s="5"/>
      <c r="J28" s="5">
        <v>63.056</v>
      </c>
      <c r="K28" s="5">
        <f t="shared" si="9"/>
        <v>18.9168</v>
      </c>
      <c r="L28" s="5">
        <v>0</v>
      </c>
      <c r="M28" s="7">
        <f t="shared" si="7"/>
        <v>42.0168</v>
      </c>
      <c r="N28" s="5"/>
    </row>
    <row r="29" ht="16.5" spans="1:14">
      <c r="A29" s="5">
        <v>27</v>
      </c>
      <c r="B29" s="5" t="s">
        <v>80</v>
      </c>
      <c r="C29" s="5" t="s">
        <v>16</v>
      </c>
      <c r="D29" s="5" t="s">
        <v>45</v>
      </c>
      <c r="E29" s="6" t="s">
        <v>81</v>
      </c>
      <c r="F29" s="5">
        <v>22</v>
      </c>
      <c r="G29" s="5">
        <f t="shared" si="8"/>
        <v>15.4</v>
      </c>
      <c r="H29" s="5"/>
      <c r="I29" s="5"/>
      <c r="J29" s="5">
        <v>66.198</v>
      </c>
      <c r="K29" s="5">
        <f t="shared" si="9"/>
        <v>19.8594</v>
      </c>
      <c r="L29" s="5">
        <v>0</v>
      </c>
      <c r="M29" s="7">
        <f t="shared" si="7"/>
        <v>35.2594</v>
      </c>
      <c r="N29" s="5"/>
    </row>
    <row r="30" ht="16.5" spans="1:14">
      <c r="A30" s="5">
        <v>28</v>
      </c>
      <c r="B30" s="5" t="s">
        <v>82</v>
      </c>
      <c r="C30" s="5" t="s">
        <v>16</v>
      </c>
      <c r="D30" s="5" t="s">
        <v>45</v>
      </c>
      <c r="E30" s="6" t="s">
        <v>83</v>
      </c>
      <c r="F30" s="5">
        <v>25</v>
      </c>
      <c r="G30" s="5">
        <f t="shared" si="8"/>
        <v>17.5</v>
      </c>
      <c r="H30" s="5"/>
      <c r="I30" s="5"/>
      <c r="J30" s="5">
        <v>47.052</v>
      </c>
      <c r="K30" s="5">
        <f t="shared" si="9"/>
        <v>14.1156</v>
      </c>
      <c r="L30" s="5">
        <v>0</v>
      </c>
      <c r="M30" s="7">
        <f t="shared" si="7"/>
        <v>31.6156</v>
      </c>
      <c r="N30" s="5"/>
    </row>
    <row r="31" ht="16.5" spans="1:14">
      <c r="A31" s="5">
        <v>29</v>
      </c>
      <c r="B31" s="5" t="s">
        <v>84</v>
      </c>
      <c r="C31" s="5" t="s">
        <v>31</v>
      </c>
      <c r="D31" s="5" t="s">
        <v>45</v>
      </c>
      <c r="E31" s="6" t="s">
        <v>85</v>
      </c>
      <c r="F31" s="5">
        <v>60</v>
      </c>
      <c r="G31" s="5">
        <f t="shared" si="8"/>
        <v>42</v>
      </c>
      <c r="H31" s="5"/>
      <c r="I31" s="5"/>
      <c r="J31" s="5">
        <v>86.266</v>
      </c>
      <c r="K31" s="5">
        <f t="shared" si="9"/>
        <v>25.8798</v>
      </c>
      <c r="L31" s="5"/>
      <c r="M31" s="7">
        <f t="shared" si="7"/>
        <v>67.8798</v>
      </c>
      <c r="N31" s="5">
        <v>-1</v>
      </c>
    </row>
    <row r="32" ht="16.5" spans="1:14">
      <c r="A32" s="5">
        <v>30</v>
      </c>
      <c r="B32" s="5" t="s">
        <v>86</v>
      </c>
      <c r="C32" s="5" t="s">
        <v>16</v>
      </c>
      <c r="D32" s="5" t="s">
        <v>45</v>
      </c>
      <c r="E32" s="6" t="s">
        <v>87</v>
      </c>
      <c r="F32" s="5">
        <v>48</v>
      </c>
      <c r="G32" s="5">
        <f t="shared" si="8"/>
        <v>33.6</v>
      </c>
      <c r="H32" s="5"/>
      <c r="I32" s="5"/>
      <c r="J32" s="5">
        <v>58.572</v>
      </c>
      <c r="K32" s="5">
        <f t="shared" si="9"/>
        <v>17.5716</v>
      </c>
      <c r="L32" s="5"/>
      <c r="M32" s="7">
        <f t="shared" si="7"/>
        <v>51.1716</v>
      </c>
      <c r="N32" s="5">
        <v>-1</v>
      </c>
    </row>
    <row r="33" ht="16.5" spans="1:14">
      <c r="A33" s="5">
        <v>31</v>
      </c>
      <c r="B33" s="5" t="s">
        <v>88</v>
      </c>
      <c r="C33" s="5" t="s">
        <v>16</v>
      </c>
      <c r="D33" s="5" t="s">
        <v>89</v>
      </c>
      <c r="E33" s="6" t="s">
        <v>90</v>
      </c>
      <c r="F33" s="5">
        <v>88</v>
      </c>
      <c r="G33" s="5">
        <f t="shared" si="8"/>
        <v>61.6</v>
      </c>
      <c r="H33" s="5">
        <v>67</v>
      </c>
      <c r="I33" s="5">
        <f t="shared" ref="I33:I38" si="10">H33*0.2</f>
        <v>13.4</v>
      </c>
      <c r="J33" s="7">
        <v>74.99</v>
      </c>
      <c r="K33" s="5">
        <f t="shared" ref="K33:K38" si="11">J33*0.1</f>
        <v>7.499</v>
      </c>
      <c r="L33" s="5">
        <v>0</v>
      </c>
      <c r="M33" s="7">
        <v>82.5</v>
      </c>
      <c r="N33" s="5"/>
    </row>
    <row r="34" ht="33" spans="1:14">
      <c r="A34" s="5">
        <v>32</v>
      </c>
      <c r="B34" s="5" t="s">
        <v>91</v>
      </c>
      <c r="C34" s="5" t="s">
        <v>16</v>
      </c>
      <c r="D34" s="5" t="s">
        <v>89</v>
      </c>
      <c r="E34" s="6" t="s">
        <v>92</v>
      </c>
      <c r="F34" s="5">
        <v>74</v>
      </c>
      <c r="G34" s="5">
        <v>51.8</v>
      </c>
      <c r="H34" s="5">
        <v>46</v>
      </c>
      <c r="I34" s="5">
        <f t="shared" si="10"/>
        <v>9.2</v>
      </c>
      <c r="J34" s="7">
        <v>59.902</v>
      </c>
      <c r="K34" s="5">
        <f t="shared" si="11"/>
        <v>5.9902</v>
      </c>
      <c r="L34" s="5">
        <v>3</v>
      </c>
      <c r="M34" s="7">
        <v>69.99</v>
      </c>
      <c r="N34" s="5" t="s">
        <v>93</v>
      </c>
    </row>
    <row r="35" ht="16.5" spans="1:14">
      <c r="A35" s="5">
        <v>33</v>
      </c>
      <c r="B35" s="5" t="s">
        <v>94</v>
      </c>
      <c r="C35" s="5" t="s">
        <v>16</v>
      </c>
      <c r="D35" s="5" t="s">
        <v>89</v>
      </c>
      <c r="E35" s="6" t="s">
        <v>95</v>
      </c>
      <c r="F35" s="5">
        <v>58</v>
      </c>
      <c r="G35" s="5">
        <f>F35*0.7</f>
        <v>40.6</v>
      </c>
      <c r="H35" s="5">
        <v>79</v>
      </c>
      <c r="I35" s="5">
        <f t="shared" si="10"/>
        <v>15.8</v>
      </c>
      <c r="J35" s="7">
        <v>83.85</v>
      </c>
      <c r="K35" s="5">
        <f t="shared" si="11"/>
        <v>8.385</v>
      </c>
      <c r="L35" s="5">
        <v>0</v>
      </c>
      <c r="M35" s="7">
        <f t="shared" ref="M35:M38" si="12">G35+I35+K35</f>
        <v>64.785</v>
      </c>
      <c r="N35" s="5"/>
    </row>
    <row r="36" ht="16.5" spans="1:14">
      <c r="A36" s="5">
        <v>34</v>
      </c>
      <c r="B36" s="5" t="s">
        <v>96</v>
      </c>
      <c r="C36" s="5" t="s">
        <v>16</v>
      </c>
      <c r="D36" s="5" t="s">
        <v>89</v>
      </c>
      <c r="E36" s="6" t="s">
        <v>97</v>
      </c>
      <c r="F36" s="5">
        <v>62</v>
      </c>
      <c r="G36" s="5">
        <f>F36*0.7</f>
        <v>43.4</v>
      </c>
      <c r="H36" s="5">
        <v>54</v>
      </c>
      <c r="I36" s="5">
        <f t="shared" si="10"/>
        <v>10.8</v>
      </c>
      <c r="J36" s="7">
        <v>73.834</v>
      </c>
      <c r="K36" s="5">
        <f t="shared" si="11"/>
        <v>7.3834</v>
      </c>
      <c r="L36" s="5">
        <v>0</v>
      </c>
      <c r="M36" s="7">
        <f t="shared" si="12"/>
        <v>61.5834</v>
      </c>
      <c r="N36" s="5"/>
    </row>
    <row r="37" ht="16.5" spans="1:14">
      <c r="A37" s="5">
        <v>35</v>
      </c>
      <c r="B37" s="5" t="s">
        <v>98</v>
      </c>
      <c r="C37" s="5" t="s">
        <v>16</v>
      </c>
      <c r="D37" s="5" t="s">
        <v>89</v>
      </c>
      <c r="E37" s="6" t="s">
        <v>99</v>
      </c>
      <c r="F37" s="5">
        <v>40</v>
      </c>
      <c r="G37" s="5">
        <f>F37*0.7</f>
        <v>28</v>
      </c>
      <c r="H37" s="5">
        <v>34</v>
      </c>
      <c r="I37" s="5">
        <f t="shared" si="10"/>
        <v>6.8</v>
      </c>
      <c r="J37" s="7">
        <v>58.496</v>
      </c>
      <c r="K37" s="5">
        <f t="shared" si="11"/>
        <v>5.8496</v>
      </c>
      <c r="L37" s="5">
        <v>0</v>
      </c>
      <c r="M37" s="7">
        <f t="shared" si="12"/>
        <v>40.6496</v>
      </c>
      <c r="N37" s="5"/>
    </row>
    <row r="38" ht="16.5" spans="1:14">
      <c r="A38" s="5">
        <v>36</v>
      </c>
      <c r="B38" s="5" t="s">
        <v>100</v>
      </c>
      <c r="C38" s="5" t="s">
        <v>16</v>
      </c>
      <c r="D38" s="5" t="s">
        <v>89</v>
      </c>
      <c r="E38" s="6" t="s">
        <v>101</v>
      </c>
      <c r="F38" s="5">
        <v>38</v>
      </c>
      <c r="G38" s="5">
        <f>F38*0.7</f>
        <v>26.6</v>
      </c>
      <c r="H38" s="5">
        <v>29</v>
      </c>
      <c r="I38" s="5">
        <f t="shared" si="10"/>
        <v>5.8</v>
      </c>
      <c r="J38" s="7">
        <v>61.174</v>
      </c>
      <c r="K38" s="5">
        <f t="shared" si="11"/>
        <v>6.1174</v>
      </c>
      <c r="L38" s="5">
        <v>0</v>
      </c>
      <c r="M38" s="7">
        <f t="shared" si="12"/>
        <v>38.5174</v>
      </c>
      <c r="N38" s="5"/>
    </row>
    <row r="39" spans="1:3">
      <c r="A39" s="8" t="s">
        <v>102</v>
      </c>
      <c r="B39" s="8"/>
      <c r="C39" s="8"/>
    </row>
  </sheetData>
  <sortState ref="A2:N14">
    <sortCondition ref="M3" descending="1"/>
  </sortState>
  <mergeCells count="2">
    <mergeCell ref="A1:N1"/>
    <mergeCell ref="A39:C39"/>
  </mergeCells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李婷婷</dc:creator>
  <cp:lastModifiedBy></cp:lastModifiedBy>
  <dcterms:created xsi:type="dcterms:W3CDTF">2023-11-14T08:04:00Z</dcterms:created>
  <dcterms:modified xsi:type="dcterms:W3CDTF">2023-11-27T09:24:53Z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DC021DF3BA3B4524BA0C7F492BD756C7_13</vt:lpwstr>
  </property>
  <property fmtid="{D5CDD505-2E9C-101B-9397-08002B2CF9AE}" pid="3" name="KSOProductBuildVer">
    <vt:lpwstr>2052-12.1.0.15712</vt:lpwstr>
  </property>
</Properties>
</file>